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475" windowHeight="8745" activeTab="1"/>
  </bookViews>
  <sheets>
    <sheet name="Sheet1" sheetId="1" r:id="rId1"/>
    <sheet name="Sheet2" sheetId="8" r:id="rId2"/>
    <sheet name="数据透视表1" sheetId="7" r:id="rId3"/>
  </sheets>
  <definedNames>
    <definedName name="_xlnm._FilterDatabase" localSheetId="0" hidden="1">Sheet1!$A$2:$O$22</definedName>
    <definedName name="_xlnm._FilterDatabase" localSheetId="2" hidden="1">数据透视表1!$A$2:$O$22</definedName>
    <definedName name="_xlnm.Criteria" localSheetId="0">Sheet1!#REF!</definedName>
    <definedName name="_xlnm.Criteria" localSheetId="2">数据透视表1!#REF!</definedName>
    <definedName name="_xlnm.Print_Area" localSheetId="0">Sheet1!$A$1:$O$22</definedName>
    <definedName name="_xlnm.Print_Area" localSheetId="2">数据透视表1!$A$1:$O$22</definedName>
    <definedName name="_xlnm.Extract" localSheetId="0">Sheet1!#REF!</definedName>
    <definedName name="_xlnm.Extract" localSheetId="2">数据透视表1!#REF!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N22" i="7" l="1"/>
  <c r="O22" i="7" s="1"/>
  <c r="K22" i="7"/>
  <c r="N12" i="7"/>
  <c r="O12" i="7" s="1"/>
  <c r="K12" i="7"/>
  <c r="N21" i="7"/>
  <c r="K21" i="7"/>
  <c r="N11" i="7"/>
  <c r="O11" i="7" s="1"/>
  <c r="K11" i="7"/>
  <c r="N20" i="7"/>
  <c r="K20" i="7"/>
  <c r="O19" i="7"/>
  <c r="N19" i="7"/>
  <c r="K19" i="7"/>
  <c r="N18" i="7"/>
  <c r="O18" i="7" s="1"/>
  <c r="K18" i="7"/>
  <c r="N10" i="7"/>
  <c r="K10" i="7"/>
  <c r="N9" i="7"/>
  <c r="O9" i="7" s="1"/>
  <c r="K9" i="7"/>
  <c r="N8" i="7"/>
  <c r="O8" i="7" s="1"/>
  <c r="K8" i="7"/>
  <c r="N7" i="7"/>
  <c r="O7" i="7" s="1"/>
  <c r="K7" i="7"/>
  <c r="N6" i="7"/>
  <c r="K6" i="7"/>
  <c r="N17" i="7"/>
  <c r="O17" i="7" s="1"/>
  <c r="K17" i="7"/>
  <c r="N5" i="7"/>
  <c r="O5" i="7" s="1"/>
  <c r="K5" i="7"/>
  <c r="N16" i="7"/>
  <c r="K16" i="7"/>
  <c r="N15" i="7"/>
  <c r="K15" i="7"/>
  <c r="N4" i="7"/>
  <c r="K4" i="7"/>
  <c r="N14" i="7"/>
  <c r="O14" i="7" s="1"/>
  <c r="K14" i="7"/>
  <c r="N13" i="7"/>
  <c r="K13" i="7"/>
  <c r="N3" i="7"/>
  <c r="O3" i="7" s="1"/>
  <c r="K3" i="7"/>
  <c r="O15" i="7" l="1"/>
  <c r="O6" i="7"/>
  <c r="O20" i="7"/>
  <c r="O21" i="7"/>
  <c r="O13" i="7"/>
  <c r="O4" i="7"/>
  <c r="O16" i="7"/>
  <c r="O10" i="7"/>
  <c r="O4" i="1"/>
  <c r="O5" i="1"/>
  <c r="N4" i="1"/>
  <c r="N5" i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3" i="1"/>
  <c r="O3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</calcChain>
</file>

<file path=xl/sharedStrings.xml><?xml version="1.0" encoding="utf-8"?>
<sst xmlns="http://schemas.openxmlformats.org/spreadsheetml/2006/main" count="139" uniqueCount="66">
  <si>
    <t>第一职教中心学校数控专业二班5月份学生生活费用一览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</si>
  <si>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</si>
  <si>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</si>
  <si>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</si>
  <si>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伙食费</t>
    <phoneticPr fontId="3" type="noConversion"/>
  </si>
  <si>
    <t>零食费</t>
    <phoneticPr fontId="3" type="noConversion"/>
  </si>
  <si>
    <t>学习用具费</t>
    <phoneticPr fontId="3" type="noConversion"/>
  </si>
  <si>
    <t>娱乐费</t>
    <phoneticPr fontId="3" type="noConversion"/>
  </si>
  <si>
    <t>化妆与洗涤用品费</t>
    <phoneticPr fontId="3" type="noConversion"/>
  </si>
  <si>
    <t>通讯费</t>
    <phoneticPr fontId="3" type="noConversion"/>
  </si>
  <si>
    <t>交通费</t>
    <phoneticPr fontId="3" type="noConversion"/>
  </si>
  <si>
    <t>生活费支出合计</t>
    <phoneticPr fontId="3" type="noConversion"/>
  </si>
  <si>
    <t>生活费补贴</t>
    <phoneticPr fontId="3" type="noConversion"/>
  </si>
  <si>
    <t>兼职收入</t>
    <phoneticPr fontId="3" type="noConversion"/>
  </si>
  <si>
    <t>收入合计</t>
    <phoneticPr fontId="3" type="noConversion"/>
  </si>
  <si>
    <t>余额</t>
    <phoneticPr fontId="3" type="noConversion"/>
  </si>
  <si>
    <t>闫冠文</t>
    <phoneticPr fontId="3" type="noConversion"/>
  </si>
  <si>
    <t>男</t>
    <phoneticPr fontId="3" type="noConversion"/>
  </si>
  <si>
    <t>甘雪晴</t>
    <phoneticPr fontId="3" type="noConversion"/>
  </si>
  <si>
    <t>女</t>
    <phoneticPr fontId="3" type="noConversion"/>
  </si>
  <si>
    <t>柏杨樱樱</t>
    <phoneticPr fontId="3" type="noConversion"/>
  </si>
  <si>
    <t>鲁磊</t>
    <phoneticPr fontId="3" type="noConversion"/>
  </si>
  <si>
    <t>周润英</t>
    <phoneticPr fontId="3" type="noConversion"/>
  </si>
  <si>
    <t>闵丹</t>
    <phoneticPr fontId="3" type="noConversion"/>
  </si>
  <si>
    <t>何津</t>
    <phoneticPr fontId="3" type="noConversion"/>
  </si>
  <si>
    <t>王雯</t>
    <phoneticPr fontId="3" type="noConversion"/>
  </si>
  <si>
    <t>陈凯伦</t>
    <phoneticPr fontId="3" type="noConversion"/>
  </si>
  <si>
    <t>占彪</t>
    <phoneticPr fontId="3" type="noConversion"/>
  </si>
  <si>
    <t>宋同雷</t>
    <phoneticPr fontId="3" type="noConversion"/>
  </si>
  <si>
    <t>桂攀</t>
    <phoneticPr fontId="3" type="noConversion"/>
  </si>
  <si>
    <t>李立</t>
    <phoneticPr fontId="3" type="noConversion"/>
  </si>
  <si>
    <t>周丹</t>
    <phoneticPr fontId="3" type="noConversion"/>
  </si>
  <si>
    <t>朱月迁</t>
    <phoneticPr fontId="3" type="noConversion"/>
  </si>
  <si>
    <t>余雅洁</t>
    <phoneticPr fontId="3" type="noConversion"/>
  </si>
  <si>
    <t>肖书华</t>
    <phoneticPr fontId="3" type="noConversion"/>
  </si>
  <si>
    <t>王慧琼</t>
    <phoneticPr fontId="3" type="noConversion"/>
  </si>
  <si>
    <t>鲁欢</t>
    <phoneticPr fontId="3" type="noConversion"/>
  </si>
  <si>
    <t>李巧敏</t>
    <phoneticPr fontId="3" type="noConversion"/>
  </si>
  <si>
    <t>行标签</t>
  </si>
  <si>
    <t>柏杨樱樱</t>
  </si>
  <si>
    <t>陈凯伦</t>
  </si>
  <si>
    <t>甘雪晴</t>
  </si>
  <si>
    <t>桂攀</t>
  </si>
  <si>
    <t>何津</t>
  </si>
  <si>
    <t>李立</t>
  </si>
  <si>
    <t>李巧敏</t>
  </si>
  <si>
    <t>鲁欢</t>
  </si>
  <si>
    <t>鲁磊</t>
  </si>
  <si>
    <t>闵丹</t>
  </si>
  <si>
    <t>宋同雷</t>
  </si>
  <si>
    <t>王慧琼</t>
  </si>
  <si>
    <t>王雯</t>
  </si>
  <si>
    <t>肖书华</t>
  </si>
  <si>
    <t>闫冠文</t>
  </si>
  <si>
    <t>余雅洁</t>
  </si>
  <si>
    <t>占彪</t>
  </si>
  <si>
    <t>周丹</t>
  </si>
  <si>
    <t>周润英</t>
  </si>
  <si>
    <t>朱月迁</t>
  </si>
  <si>
    <t>总计</t>
  </si>
  <si>
    <t>求和项:生活费支出合计</t>
  </si>
  <si>
    <t>求和项:收入合计</t>
  </si>
  <si>
    <t>求和项:余额</t>
  </si>
  <si>
    <t>余额</t>
    <phoneticPr fontId="3" type="noConversion"/>
  </si>
  <si>
    <t>性别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</si>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</sst>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楷体"/>
      <family val="3"/>
      <charset val="134"/>
    </font>
    <font>
      <sz val="12"/>
      <name val="楷体"/>
      <family val="3"/>
      <charset val="134"/>
    </font>
    <font>
      <b/>
      <i/>
      <sz val="16"/>
      <name val="华文隶书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2" borderId="1" applyBorder="0">
      <alignment vertical="center" wrapText="1"/>
    </xf>
    <xf numFmtId="0" fontId="6" fillId="0" borderId="1" applyNumberFormat="0">
      <alignment vertical="center" wrapText="1"/>
    </xf>
    <xf numFmtId="0" fontId="7" fillId="0" borderId="1" applyBorder="0">
      <alignment vertical="center" wrapText="1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</cellXfs>
  <cellStyles count="4">
    <cellStyle name="常规" xfId="0" builtinId="0"/>
    <cellStyle name="前三项" xfId="1"/>
    <cellStyle name="序号" xfId="2"/>
    <cellStyle name="样式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[Excel5_60305_原始文档.xlsx]Sheet2!数据透视表1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求和项:生活费支出合计</c:v>
                </c:pt>
              </c:strCache>
            </c:strRef>
          </c:tx>
          <c:cat>
            <c:strRef>
              <c:f>Sheet2!$A$4:$A$24</c:f>
              <c:strCache>
                <c:ptCount val="20"/>
                <c:pt idx="0">
                  <c:v>柏杨樱樱</c:v>
                </c:pt>
                <c:pt idx="1">
                  <c:v>陈凯伦</c:v>
                </c:pt>
                <c:pt idx="2">
                  <c:v>甘雪晴</c:v>
                </c:pt>
                <c:pt idx="3">
                  <c:v>桂攀</c:v>
                </c:pt>
                <c:pt idx="4">
                  <c:v>何津</c:v>
                </c:pt>
                <c:pt idx="5">
                  <c:v>李立</c:v>
                </c:pt>
                <c:pt idx="6">
                  <c:v>李巧敏</c:v>
                </c:pt>
                <c:pt idx="7">
                  <c:v>鲁欢</c:v>
                </c:pt>
                <c:pt idx="8">
                  <c:v>鲁磊</c:v>
                </c:pt>
                <c:pt idx="9">
                  <c:v>闵丹</c:v>
                </c:pt>
                <c:pt idx="10">
                  <c:v>宋同雷</c:v>
                </c:pt>
                <c:pt idx="11">
                  <c:v>王慧琼</c:v>
                </c:pt>
                <c:pt idx="12">
                  <c:v>王雯</c:v>
                </c:pt>
                <c:pt idx="13">
                  <c:v>肖书华</c:v>
                </c:pt>
                <c:pt idx="14">
                  <c:v>闫冠文</c:v>
                </c:pt>
                <c:pt idx="15">
                  <c:v>余雅洁</c:v>
                </c:pt>
                <c:pt idx="16">
                  <c:v>占彪</c:v>
                </c:pt>
                <c:pt idx="17">
                  <c:v>周丹</c:v>
                </c:pt>
                <c:pt idx="18">
                  <c:v>周润英</c:v>
                </c:pt>
                <c:pt idx="19">
                  <c:v>朱月迁</c:v>
                </c:pt>
              </c:strCache>
            </c:strRef>
          </c:cat>
          <c:val>
            <c:numRef>
              <c:f>Sheet2!$B$4:$B$24</c:f>
              <c:numCache>
                <c:formatCode>G/通用格式</c:formatCode>
                <c:ptCount val="20"/>
                <c:pt idx="0">
                  <c:v>629</c:v>
                </c:pt>
                <c:pt idx="1">
                  <c:v>1018</c:v>
                </c:pt>
                <c:pt idx="2">
                  <c:v>862</c:v>
                </c:pt>
                <c:pt idx="3">
                  <c:v>673</c:v>
                </c:pt>
                <c:pt idx="4">
                  <c:v>1149</c:v>
                </c:pt>
                <c:pt idx="5">
                  <c:v>671</c:v>
                </c:pt>
                <c:pt idx="6">
                  <c:v>330</c:v>
                </c:pt>
                <c:pt idx="7">
                  <c:v>762</c:v>
                </c:pt>
                <c:pt idx="8">
                  <c:v>643</c:v>
                </c:pt>
                <c:pt idx="9">
                  <c:v>920</c:v>
                </c:pt>
                <c:pt idx="10">
                  <c:v>800</c:v>
                </c:pt>
                <c:pt idx="11">
                  <c:v>716</c:v>
                </c:pt>
                <c:pt idx="12">
                  <c:v>557</c:v>
                </c:pt>
                <c:pt idx="13">
                  <c:v>887</c:v>
                </c:pt>
                <c:pt idx="14">
                  <c:v>780</c:v>
                </c:pt>
                <c:pt idx="15">
                  <c:v>658</c:v>
                </c:pt>
                <c:pt idx="16">
                  <c:v>1067</c:v>
                </c:pt>
                <c:pt idx="17">
                  <c:v>679</c:v>
                </c:pt>
                <c:pt idx="18">
                  <c:v>604</c:v>
                </c:pt>
                <c:pt idx="19">
                  <c:v>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求和项:收入合计</c:v>
                </c:pt>
              </c:strCache>
            </c:strRef>
          </c:tx>
          <c:cat>
            <c:strRef>
              <c:f>Sheet2!$A$4:$A$24</c:f>
              <c:strCache>
                <c:ptCount val="20"/>
                <c:pt idx="0">
                  <c:v>柏杨樱樱</c:v>
                </c:pt>
                <c:pt idx="1">
                  <c:v>陈凯伦</c:v>
                </c:pt>
                <c:pt idx="2">
                  <c:v>甘雪晴</c:v>
                </c:pt>
                <c:pt idx="3">
                  <c:v>桂攀</c:v>
                </c:pt>
                <c:pt idx="4">
                  <c:v>何津</c:v>
                </c:pt>
                <c:pt idx="5">
                  <c:v>李立</c:v>
                </c:pt>
                <c:pt idx="6">
                  <c:v>李巧敏</c:v>
                </c:pt>
                <c:pt idx="7">
                  <c:v>鲁欢</c:v>
                </c:pt>
                <c:pt idx="8">
                  <c:v>鲁磊</c:v>
                </c:pt>
                <c:pt idx="9">
                  <c:v>闵丹</c:v>
                </c:pt>
                <c:pt idx="10">
                  <c:v>宋同雷</c:v>
                </c:pt>
                <c:pt idx="11">
                  <c:v>王慧琼</c:v>
                </c:pt>
                <c:pt idx="12">
                  <c:v>王雯</c:v>
                </c:pt>
                <c:pt idx="13">
                  <c:v>肖书华</c:v>
                </c:pt>
                <c:pt idx="14">
                  <c:v>闫冠文</c:v>
                </c:pt>
                <c:pt idx="15">
                  <c:v>余雅洁</c:v>
                </c:pt>
                <c:pt idx="16">
                  <c:v>占彪</c:v>
                </c:pt>
                <c:pt idx="17">
                  <c:v>周丹</c:v>
                </c:pt>
                <c:pt idx="18">
                  <c:v>周润英</c:v>
                </c:pt>
                <c:pt idx="19">
                  <c:v>朱月迁</c:v>
                </c:pt>
              </c:strCache>
            </c:strRef>
          </c:cat>
          <c:val>
            <c:numRef>
              <c:f>Sheet2!$C$4:$C$24</c:f>
              <c:numCache>
                <c:formatCode>G/通用格式</c:formatCode>
                <c:ptCount val="20"/>
                <c:pt idx="0">
                  <c:v>1900</c:v>
                </c:pt>
                <c:pt idx="1">
                  <c:v>1300</c:v>
                </c:pt>
                <c:pt idx="2">
                  <c:v>1500</c:v>
                </c:pt>
                <c:pt idx="3">
                  <c:v>1280</c:v>
                </c:pt>
                <c:pt idx="4">
                  <c:v>1700</c:v>
                </c:pt>
                <c:pt idx="5">
                  <c:v>1300</c:v>
                </c:pt>
                <c:pt idx="6">
                  <c:v>900</c:v>
                </c:pt>
                <c:pt idx="7">
                  <c:v>800</c:v>
                </c:pt>
                <c:pt idx="8">
                  <c:v>1800</c:v>
                </c:pt>
                <c:pt idx="9">
                  <c:v>1250</c:v>
                </c:pt>
                <c:pt idx="10">
                  <c:v>1100</c:v>
                </c:pt>
                <c:pt idx="11">
                  <c:v>880</c:v>
                </c:pt>
                <c:pt idx="12">
                  <c:v>1330</c:v>
                </c:pt>
                <c:pt idx="13">
                  <c:v>1100</c:v>
                </c:pt>
                <c:pt idx="14">
                  <c:v>1300</c:v>
                </c:pt>
                <c:pt idx="15">
                  <c:v>900</c:v>
                </c:pt>
                <c:pt idx="16">
                  <c:v>1140</c:v>
                </c:pt>
                <c:pt idx="17">
                  <c:v>1100</c:v>
                </c:pt>
                <c:pt idx="18">
                  <c:v>1250</c:v>
                </c:pt>
                <c:pt idx="19">
                  <c:v>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求和项:余额</c:v>
                </c:pt>
              </c:strCache>
            </c:strRef>
          </c:tx>
          <c:cat>
            <c:strRef>
              <c:f>Sheet2!$A$4:$A$24</c:f>
              <c:strCache>
                <c:ptCount val="20"/>
                <c:pt idx="0">
                  <c:v>柏杨樱樱</c:v>
                </c:pt>
                <c:pt idx="1">
                  <c:v>陈凯伦</c:v>
                </c:pt>
                <c:pt idx="2">
                  <c:v>甘雪晴</c:v>
                </c:pt>
                <c:pt idx="3">
                  <c:v>桂攀</c:v>
                </c:pt>
                <c:pt idx="4">
                  <c:v>何津</c:v>
                </c:pt>
                <c:pt idx="5">
                  <c:v>李立</c:v>
                </c:pt>
                <c:pt idx="6">
                  <c:v>李巧敏</c:v>
                </c:pt>
                <c:pt idx="7">
                  <c:v>鲁欢</c:v>
                </c:pt>
                <c:pt idx="8">
                  <c:v>鲁磊</c:v>
                </c:pt>
                <c:pt idx="9">
                  <c:v>闵丹</c:v>
                </c:pt>
                <c:pt idx="10">
                  <c:v>宋同雷</c:v>
                </c:pt>
                <c:pt idx="11">
                  <c:v>王慧琼</c:v>
                </c:pt>
                <c:pt idx="12">
                  <c:v>王雯</c:v>
                </c:pt>
                <c:pt idx="13">
                  <c:v>肖书华</c:v>
                </c:pt>
                <c:pt idx="14">
                  <c:v>闫冠文</c:v>
                </c:pt>
                <c:pt idx="15">
                  <c:v>余雅洁</c:v>
                </c:pt>
                <c:pt idx="16">
                  <c:v>占彪</c:v>
                </c:pt>
                <c:pt idx="17">
                  <c:v>周丹</c:v>
                </c:pt>
                <c:pt idx="18">
                  <c:v>周润英</c:v>
                </c:pt>
                <c:pt idx="19">
                  <c:v>朱月迁</c:v>
                </c:pt>
              </c:strCache>
            </c:strRef>
          </c:cat>
          <c:val>
            <c:numRef>
              <c:f>Sheet2!$D$4:$D$24</c:f>
              <c:numCache>
                <c:formatCode>G/通用格式</c:formatCode>
                <c:ptCount val="20"/>
                <c:pt idx="0">
                  <c:v>1271</c:v>
                </c:pt>
                <c:pt idx="1">
                  <c:v>282</c:v>
                </c:pt>
                <c:pt idx="2">
                  <c:v>638</c:v>
                </c:pt>
                <c:pt idx="3">
                  <c:v>607</c:v>
                </c:pt>
                <c:pt idx="4">
                  <c:v>551</c:v>
                </c:pt>
                <c:pt idx="5">
                  <c:v>629</c:v>
                </c:pt>
                <c:pt idx="6">
                  <c:v>570</c:v>
                </c:pt>
                <c:pt idx="7">
                  <c:v>38</c:v>
                </c:pt>
                <c:pt idx="8">
                  <c:v>1157</c:v>
                </c:pt>
                <c:pt idx="9">
                  <c:v>330</c:v>
                </c:pt>
                <c:pt idx="10">
                  <c:v>300</c:v>
                </c:pt>
                <c:pt idx="11">
                  <c:v>164</c:v>
                </c:pt>
                <c:pt idx="12">
                  <c:v>773</c:v>
                </c:pt>
                <c:pt idx="13">
                  <c:v>213</c:v>
                </c:pt>
                <c:pt idx="14">
                  <c:v>520</c:v>
                </c:pt>
                <c:pt idx="15">
                  <c:v>242</c:v>
                </c:pt>
                <c:pt idx="16">
                  <c:v>73</c:v>
                </c:pt>
                <c:pt idx="17">
                  <c:v>421</c:v>
                </c:pt>
                <c:pt idx="18">
                  <c:v>646</c:v>
                </c:pt>
                <c:pt idx="19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0400"/>
        <c:axId val="99230848"/>
      </c:lineChart>
      <c:catAx>
        <c:axId val="1617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230848"/>
        <c:crosses val="autoZero"/>
        <c:auto val="1"/>
        <c:lblAlgn val="ctr"/>
        <c:lblOffset val="100"/>
        <c:noMultiLvlLbl val="0"/>
      </c:catAx>
      <c:valAx>
        <c:axId val="99230848"/>
        <c:scaling>
          <c:orientation val="minMax"/>
        </c:scaling>
        <c:delete val="0"/>
        <c:axPos val="l"/>
        <c:majorGridlines/>
        <c:numFmt formatCode="G/通用格式" sourceLinked="1"/>
        <c:majorTickMark val="out"/>
        <c:minorTickMark val="none"/>
        <c:tickLblPos val="nextTo"/>
        <c:crossAx val="16175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4</xdr:row>
      <xdr:rowOff>76200</xdr:rowOff>
    </xdr:from>
    <xdr:to>
      <xdr:col>5</xdr:col>
      <xdr:colOff>123825</xdr:colOff>
      <xdr:row>20</xdr:row>
      <xdr:rowOff>90487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微软用户" refreshedDate="41739.270728587966" createdVersion="4" refreshedVersion="4" minRefreshableVersion="3" recordCount="20">
  <cacheSource type="worksheet">
    <worksheetSource ref="A2:O22" sheet="数据透视表1"/>
  </cacheSource>
  <cacheFields count="15">
    <cacheField name="序号" numFmtId="0">
      <sharedItems containsSemiMixedTypes="0" containsString="0" containsNumber="1" containsInteger="1" minValue="1" maxValue="20"/>
    </cacheField>
    <cacheField name="姓名" numFmtId="0">
      <sharedItems count="20">
        <s v="闫冠文"/>
        <s v="鲁磊"/>
        <s v="何津"/>
        <s v="陈凯伦"/>
        <s v="占彪"/>
        <s v="宋同雷"/>
        <s v="桂攀"/>
        <s v="李立"/>
        <s v="肖书华"/>
        <s v="鲁欢"/>
        <s v="甘雪晴"/>
        <s v="柏杨樱樱"/>
        <s v="周润英"/>
        <s v="闵丹"/>
        <s v="王雯"/>
        <s v="周丹"/>
        <s v="朱月迁"/>
        <s v="余雅洁"/>
        <s v="王慧琼"/>
        <s v="李巧敏"/>
      </sharedItems>
    </cacheField>
    <cacheField name="性别" numFmtId="0">
      <sharedItems count="2">
        <s v="男"/>
        <s v="女"/>
      </sharedItems>
    </cacheField>
    <cacheField name="伙食费" numFmtId="0">
      <sharedItems containsSemiMixedTypes="0" containsString="0" containsNumber="1" containsInteger="1" minValue="210" maxValue="738"/>
    </cacheField>
    <cacheField name="零食费" numFmtId="0">
      <sharedItems containsSemiMixedTypes="0" containsString="0" containsNumber="1" containsInteger="1" minValue="20" maxValue="489"/>
    </cacheField>
    <cacheField name="学习用具费" numFmtId="0">
      <sharedItems containsSemiMixedTypes="0" containsString="0" containsNumber="1" containsInteger="1" minValue="12" maxValue="65"/>
    </cacheField>
    <cacheField name="娱乐费" numFmtId="0">
      <sharedItems containsString="0" containsBlank="1" containsNumber="1" containsInteger="1" minValue="15" maxValue="127"/>
    </cacheField>
    <cacheField name="化妆与洗涤用品费" numFmtId="0">
      <sharedItems containsString="0" containsBlank="1" containsNumber="1" containsInteger="1" minValue="0" maxValue="50"/>
    </cacheField>
    <cacheField name="通讯费" numFmtId="0">
      <sharedItems containsSemiMixedTypes="0" containsString="0" containsNumber="1" containsInteger="1" minValue="10" maxValue="80"/>
    </cacheField>
    <cacheField name="交通费" numFmtId="0">
      <sharedItems containsSemiMixedTypes="0" containsString="0" containsNumber="1" containsInteger="1" minValue="20" maxValue="240"/>
    </cacheField>
    <cacheField name="生活费支出合计" numFmtId="0">
      <sharedItems containsSemiMixedTypes="0" containsString="0" containsNumber="1" containsInteger="1" minValue="330" maxValue="1149"/>
    </cacheField>
    <cacheField name="生活费补贴" numFmtId="0">
      <sharedItems containsSemiMixedTypes="0" containsString="0" containsNumber="1" containsInteger="1" minValue="500" maxValue="500"/>
    </cacheField>
    <cacheField name="兼职收入" numFmtId="0">
      <sharedItems containsSemiMixedTypes="0" containsString="0" containsNumber="1" containsInteger="1" minValue="300" maxValue="1400"/>
    </cacheField>
    <cacheField name="收入合计" numFmtId="0">
      <sharedItems containsSemiMixedTypes="0" containsString="0" containsNumber="1" containsInteger="1" minValue="800" maxValue="1900"/>
    </cacheField>
    <cacheField name="余额" numFmtId="0">
      <sharedItems containsSemiMixedTypes="0" containsString="0" containsNumber="1" containsInteger="1" minValue="38" maxValue="1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1"/>
    <x v="0"/>
    <x v="0"/>
    <n v="297"/>
    <n v="263"/>
    <n v="45"/>
    <n v="15"/>
    <n v="20"/>
    <n v="20"/>
    <n v="120"/>
    <n v="780"/>
    <n v="500"/>
    <n v="800"/>
    <n v="1300"/>
    <n v="520"/>
  </r>
  <r>
    <n v="4"/>
    <x v="1"/>
    <x v="0"/>
    <n v="421"/>
    <n v="50"/>
    <n v="37"/>
    <m/>
    <n v="20"/>
    <n v="50"/>
    <n v="65"/>
    <n v="643"/>
    <n v="500"/>
    <n v="1300"/>
    <n v="1800"/>
    <n v="1157"/>
  </r>
  <r>
    <n v="7"/>
    <x v="2"/>
    <x v="0"/>
    <n v="738"/>
    <n v="200"/>
    <n v="32"/>
    <n v="50"/>
    <n v="35"/>
    <n v="56"/>
    <n v="38"/>
    <n v="1149"/>
    <n v="500"/>
    <n v="1200"/>
    <n v="1700"/>
    <n v="551"/>
  </r>
  <r>
    <n v="9"/>
    <x v="3"/>
    <x v="0"/>
    <n v="467"/>
    <n v="397"/>
    <n v="38"/>
    <n v="30"/>
    <n v="15"/>
    <n v="21"/>
    <n v="50"/>
    <n v="1018"/>
    <n v="500"/>
    <n v="800"/>
    <n v="1300"/>
    <n v="282"/>
  </r>
  <r>
    <n v="10"/>
    <x v="4"/>
    <x v="0"/>
    <n v="356"/>
    <n v="489"/>
    <n v="64"/>
    <n v="25"/>
    <n v="28"/>
    <n v="65"/>
    <n v="40"/>
    <n v="1067"/>
    <n v="500"/>
    <n v="640"/>
    <n v="1140"/>
    <n v="73"/>
  </r>
  <r>
    <n v="11"/>
    <x v="5"/>
    <x v="0"/>
    <n v="489"/>
    <n v="40"/>
    <n v="55"/>
    <n v="127"/>
    <n v="15"/>
    <n v="35"/>
    <n v="39"/>
    <n v="800"/>
    <n v="500"/>
    <n v="600"/>
    <n v="1100"/>
    <n v="300"/>
  </r>
  <r>
    <n v="12"/>
    <x v="6"/>
    <x v="0"/>
    <n v="379"/>
    <n v="120"/>
    <n v="21"/>
    <n v="20"/>
    <n v="15"/>
    <n v="43"/>
    <n v="75"/>
    <n v="673"/>
    <n v="500"/>
    <n v="780"/>
    <n v="1280"/>
    <n v="607"/>
  </r>
  <r>
    <n v="13"/>
    <x v="7"/>
    <x v="0"/>
    <n v="496"/>
    <n v="70"/>
    <n v="15"/>
    <n v="27"/>
    <m/>
    <n v="24"/>
    <n v="39"/>
    <n v="671"/>
    <n v="500"/>
    <n v="800"/>
    <n v="1300"/>
    <n v="629"/>
  </r>
  <r>
    <n v="17"/>
    <x v="8"/>
    <x v="0"/>
    <n v="395"/>
    <n v="180"/>
    <n v="27"/>
    <n v="35"/>
    <n v="0"/>
    <n v="10"/>
    <n v="240"/>
    <n v="887"/>
    <n v="500"/>
    <n v="600"/>
    <n v="1100"/>
    <n v="213"/>
  </r>
  <r>
    <n v="19"/>
    <x v="9"/>
    <x v="0"/>
    <n v="635"/>
    <n v="20"/>
    <n v="12"/>
    <n v="20"/>
    <n v="30"/>
    <n v="15"/>
    <n v="30"/>
    <n v="762"/>
    <n v="500"/>
    <n v="300"/>
    <n v="800"/>
    <n v="38"/>
  </r>
  <r>
    <n v="2"/>
    <x v="10"/>
    <x v="1"/>
    <n v="340"/>
    <n v="137"/>
    <n v="65"/>
    <n v="20"/>
    <n v="30"/>
    <n v="30"/>
    <n v="240"/>
    <n v="862"/>
    <n v="500"/>
    <n v="1000"/>
    <n v="1500"/>
    <n v="638"/>
  </r>
  <r>
    <n v="3"/>
    <x v="11"/>
    <x v="1"/>
    <n v="329"/>
    <n v="78"/>
    <n v="24"/>
    <n v="43"/>
    <n v="50"/>
    <n v="50"/>
    <n v="55"/>
    <n v="629"/>
    <n v="500"/>
    <n v="1400"/>
    <n v="1900"/>
    <n v="1271"/>
  </r>
  <r>
    <n v="5"/>
    <x v="12"/>
    <x v="1"/>
    <n v="327"/>
    <n v="36"/>
    <n v="44"/>
    <n v="43"/>
    <n v="40"/>
    <n v="35"/>
    <n v="79"/>
    <n v="604"/>
    <n v="500"/>
    <n v="750"/>
    <n v="1250"/>
    <n v="646"/>
  </r>
  <r>
    <n v="6"/>
    <x v="13"/>
    <x v="1"/>
    <n v="568"/>
    <n v="87"/>
    <n v="65"/>
    <n v="43"/>
    <n v="40"/>
    <n v="37"/>
    <n v="80"/>
    <n v="920"/>
    <n v="500"/>
    <n v="750"/>
    <n v="1250"/>
    <n v="330"/>
  </r>
  <r>
    <n v="8"/>
    <x v="14"/>
    <x v="1"/>
    <n v="289"/>
    <n v="159"/>
    <n v="22"/>
    <m/>
    <n v="26"/>
    <n v="33"/>
    <n v="28"/>
    <n v="557"/>
    <n v="500"/>
    <n v="830"/>
    <n v="1330"/>
    <n v="773"/>
  </r>
  <r>
    <n v="14"/>
    <x v="15"/>
    <x v="1"/>
    <n v="503"/>
    <n v="20"/>
    <n v="20"/>
    <n v="55"/>
    <n v="24"/>
    <n v="15"/>
    <n v="42"/>
    <n v="679"/>
    <n v="500"/>
    <n v="600"/>
    <n v="1100"/>
    <n v="421"/>
  </r>
  <r>
    <n v="15"/>
    <x v="16"/>
    <x v="1"/>
    <n v="439"/>
    <n v="30"/>
    <n v="37"/>
    <n v="80"/>
    <n v="45"/>
    <n v="80"/>
    <n v="95"/>
    <n v="806"/>
    <n v="500"/>
    <n v="400"/>
    <n v="900"/>
    <n v="94"/>
  </r>
  <r>
    <n v="16"/>
    <x v="17"/>
    <x v="1"/>
    <n v="328"/>
    <n v="50"/>
    <n v="43"/>
    <n v="45"/>
    <n v="40"/>
    <n v="24"/>
    <n v="128"/>
    <n v="658"/>
    <n v="500"/>
    <n v="400"/>
    <n v="900"/>
    <n v="242"/>
  </r>
  <r>
    <n v="18"/>
    <x v="18"/>
    <x v="1"/>
    <n v="225"/>
    <n v="320"/>
    <n v="46"/>
    <n v="65"/>
    <n v="20"/>
    <n v="20"/>
    <n v="20"/>
    <n v="716"/>
    <n v="500"/>
    <n v="380"/>
    <n v="880"/>
    <n v="164"/>
  </r>
  <r>
    <n v="20"/>
    <x v="19"/>
    <x v="1"/>
    <n v="210"/>
    <n v="20"/>
    <n v="12"/>
    <n v="20"/>
    <n v="0"/>
    <n v="10"/>
    <n v="58"/>
    <n v="330"/>
    <n v="500"/>
    <n v="400"/>
    <n v="900"/>
    <n v="5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>
  <location ref="A3:D24" firstHeaderRow="0" firstDataRow="1" firstDataCol="1" rowPageCount="1" colPageCount="1"/>
  <pivotFields count="15">
    <pivotField showAll="0"/>
    <pivotField axis="axisRow" showAll="0">
      <items count="21">
        <item x="11"/>
        <item x="3"/>
        <item x="10"/>
        <item x="6"/>
        <item x="2"/>
        <item x="7"/>
        <item x="19"/>
        <item x="9"/>
        <item x="1"/>
        <item x="13"/>
        <item x="5"/>
        <item x="18"/>
        <item x="14"/>
        <item x="8"/>
        <item x="0"/>
        <item x="17"/>
        <item x="4"/>
        <item x="15"/>
        <item x="12"/>
        <item x="16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求和项:生活费支出合计" fld="10" baseField="0" baseItem="0"/>
    <dataField name="求和项:收入合计" fld="13" baseField="0" baseItem="0"/>
    <dataField name="求和项:余额" fld="14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Dark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G2" sqref="G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</row>
    <row r="3" spans="1:15" ht="16.350000000000001" customHeight="1">
      <c r="A3" s="1">
        <v>1</v>
      </c>
      <c r="B3" s="4" t="s">
        <v>16</v>
      </c>
      <c r="C3" s="1" t="s">
        <v>17</v>
      </c>
      <c r="D3" s="1">
        <v>297</v>
      </c>
      <c r="E3" s="1">
        <v>263</v>
      </c>
      <c r="F3" s="1">
        <v>45</v>
      </c>
      <c r="G3" s="1">
        <v>15</v>
      </c>
      <c r="H3" s="1">
        <v>20</v>
      </c>
      <c r="I3" s="1">
        <v>20</v>
      </c>
      <c r="J3" s="1">
        <v>120</v>
      </c>
      <c r="K3" s="5">
        <f>SUM(D3:J3)</f>
        <v>780</v>
      </c>
      <c r="L3" s="7">
        <v>500</v>
      </c>
      <c r="M3" s="7">
        <v>800</v>
      </c>
      <c r="N3" s="5">
        <f>SUM(L3:M3)</f>
        <v>1300</v>
      </c>
      <c r="O3" s="5">
        <f>N3-K3</f>
        <v>520</v>
      </c>
    </row>
    <row r="4" spans="1:15" ht="16.350000000000001" customHeight="1">
      <c r="A4" s="1">
        <v>2</v>
      </c>
      <c r="B4" s="4" t="s">
        <v>18</v>
      </c>
      <c r="C4" s="1" t="s">
        <v>19</v>
      </c>
      <c r="D4" s="1">
        <v>340</v>
      </c>
      <c r="E4" s="1">
        <v>137</v>
      </c>
      <c r="F4" s="1">
        <v>65</v>
      </c>
      <c r="G4" s="1">
        <v>20</v>
      </c>
      <c r="H4" s="1">
        <v>30</v>
      </c>
      <c r="I4" s="1">
        <v>30</v>
      </c>
      <c r="J4" s="1">
        <v>240</v>
      </c>
      <c r="K4" s="5">
        <f t="shared" ref="K4:K22" si="0">SUM(D4:J4)</f>
        <v>862</v>
      </c>
      <c r="L4" s="7">
        <v>500</v>
      </c>
      <c r="M4" s="7">
        <v>1000</v>
      </c>
      <c r="N4" s="5">
        <f t="shared" ref="N4:N22" si="1">SUM(L4:M4)</f>
        <v>1500</v>
      </c>
      <c r="O4" s="5">
        <f t="shared" ref="O4:O22" si="2">N4-K4</f>
        <v>638</v>
      </c>
    </row>
    <row r="5" spans="1:15" ht="16.350000000000001" customHeight="1">
      <c r="A5" s="1">
        <v>3</v>
      </c>
      <c r="B5" s="4" t="s">
        <v>20</v>
      </c>
      <c r="C5" s="6" t="s">
        <v>19</v>
      </c>
      <c r="D5" s="1">
        <v>329</v>
      </c>
      <c r="E5" s="1">
        <v>78</v>
      </c>
      <c r="F5" s="1">
        <v>24</v>
      </c>
      <c r="G5" s="1">
        <v>43</v>
      </c>
      <c r="H5" s="1">
        <v>50</v>
      </c>
      <c r="I5" s="1">
        <v>50</v>
      </c>
      <c r="J5" s="1">
        <v>55</v>
      </c>
      <c r="K5" s="5">
        <f t="shared" si="0"/>
        <v>629</v>
      </c>
      <c r="L5" s="7">
        <v>500</v>
      </c>
      <c r="M5" s="7">
        <v>1400</v>
      </c>
      <c r="N5" s="5">
        <f t="shared" si="1"/>
        <v>1900</v>
      </c>
      <c r="O5" s="5">
        <f t="shared" si="2"/>
        <v>1271</v>
      </c>
    </row>
    <row r="6" spans="1:15" ht="16.350000000000001" customHeight="1">
      <c r="A6" s="1">
        <v>4</v>
      </c>
      <c r="B6" s="4" t="s">
        <v>21</v>
      </c>
      <c r="C6" s="6" t="s">
        <v>17</v>
      </c>
      <c r="D6" s="1">
        <v>421</v>
      </c>
      <c r="E6" s="1">
        <v>50</v>
      </c>
      <c r="F6" s="1">
        <v>37</v>
      </c>
      <c r="H6" s="1">
        <v>20</v>
      </c>
      <c r="I6" s="1">
        <v>50</v>
      </c>
      <c r="J6" s="1">
        <v>65</v>
      </c>
      <c r="K6" s="5">
        <f t="shared" si="0"/>
        <v>643</v>
      </c>
      <c r="L6" s="7">
        <v>500</v>
      </c>
      <c r="M6" s="7">
        <v>1300</v>
      </c>
      <c r="N6" s="5">
        <f t="shared" si="1"/>
        <v>1800</v>
      </c>
      <c r="O6" s="5">
        <f t="shared" si="2"/>
        <v>1157</v>
      </c>
    </row>
    <row r="7" spans="1:15" ht="16.350000000000001" customHeight="1">
      <c r="A7" s="1">
        <v>5</v>
      </c>
      <c r="B7" s="4" t="s">
        <v>22</v>
      </c>
      <c r="C7" s="6" t="s">
        <v>19</v>
      </c>
      <c r="D7" s="1">
        <v>327</v>
      </c>
      <c r="E7" s="1">
        <v>36</v>
      </c>
      <c r="F7" s="1">
        <v>44</v>
      </c>
      <c r="G7" s="1">
        <v>43</v>
      </c>
      <c r="H7" s="1">
        <v>40</v>
      </c>
      <c r="I7" s="1">
        <v>35</v>
      </c>
      <c r="J7" s="1">
        <v>79</v>
      </c>
      <c r="K7" s="5">
        <f t="shared" si="0"/>
        <v>604</v>
      </c>
      <c r="L7" s="7">
        <v>500</v>
      </c>
      <c r="M7" s="7">
        <v>750</v>
      </c>
      <c r="N7" s="5">
        <f t="shared" si="1"/>
        <v>1250</v>
      </c>
      <c r="O7" s="5">
        <f t="shared" si="2"/>
        <v>646</v>
      </c>
    </row>
    <row r="8" spans="1:15" ht="16.350000000000001" customHeight="1">
      <c r="A8" s="1">
        <v>6</v>
      </c>
      <c r="B8" s="4" t="s">
        <v>23</v>
      </c>
      <c r="C8" s="6" t="s">
        <v>19</v>
      </c>
      <c r="D8" s="1">
        <v>568</v>
      </c>
      <c r="E8" s="1">
        <v>87</v>
      </c>
      <c r="F8" s="1">
        <v>65</v>
      </c>
      <c r="G8" s="1">
        <v>43</v>
      </c>
      <c r="H8" s="1">
        <v>40</v>
      </c>
      <c r="I8" s="1">
        <v>37</v>
      </c>
      <c r="J8" s="1">
        <v>80</v>
      </c>
      <c r="K8" s="5">
        <f t="shared" si="0"/>
        <v>920</v>
      </c>
      <c r="L8" s="7">
        <v>500</v>
      </c>
      <c r="M8" s="7">
        <v>750</v>
      </c>
      <c r="N8" s="5">
        <f t="shared" si="1"/>
        <v>1250</v>
      </c>
      <c r="O8" s="5">
        <f t="shared" si="2"/>
        <v>330</v>
      </c>
    </row>
    <row r="9" spans="1:15" ht="16.350000000000001" customHeight="1">
      <c r="A9" s="1">
        <v>7</v>
      </c>
      <c r="B9" s="4" t="s">
        <v>24</v>
      </c>
      <c r="C9" s="6" t="s">
        <v>17</v>
      </c>
      <c r="D9" s="1">
        <v>738</v>
      </c>
      <c r="E9" s="1">
        <v>200</v>
      </c>
      <c r="F9" s="1">
        <v>32</v>
      </c>
      <c r="G9" s="1">
        <v>50</v>
      </c>
      <c r="H9" s="1">
        <v>35</v>
      </c>
      <c r="I9" s="1">
        <v>56</v>
      </c>
      <c r="J9" s="1">
        <v>38</v>
      </c>
      <c r="K9" s="5">
        <f t="shared" si="0"/>
        <v>1149</v>
      </c>
      <c r="L9" s="7">
        <v>500</v>
      </c>
      <c r="M9" s="7">
        <v>1200</v>
      </c>
      <c r="N9" s="5">
        <f t="shared" si="1"/>
        <v>1700</v>
      </c>
      <c r="O9" s="5">
        <f t="shared" si="2"/>
        <v>551</v>
      </c>
    </row>
    <row r="10" spans="1:15" ht="16.350000000000001" customHeight="1">
      <c r="A10" s="1">
        <v>8</v>
      </c>
      <c r="B10" s="4" t="s">
        <v>25</v>
      </c>
      <c r="C10" s="6" t="s">
        <v>19</v>
      </c>
      <c r="D10" s="1">
        <v>289</v>
      </c>
      <c r="E10" s="1">
        <v>159</v>
      </c>
      <c r="F10" s="1">
        <v>22</v>
      </c>
      <c r="H10" s="1">
        <v>26</v>
      </c>
      <c r="I10" s="1">
        <v>33</v>
      </c>
      <c r="J10" s="1">
        <v>28</v>
      </c>
      <c r="K10" s="5">
        <f t="shared" si="0"/>
        <v>557</v>
      </c>
      <c r="L10" s="7">
        <v>500</v>
      </c>
      <c r="M10" s="7">
        <v>830</v>
      </c>
      <c r="N10" s="5">
        <f t="shared" si="1"/>
        <v>1330</v>
      </c>
      <c r="O10" s="5">
        <f t="shared" si="2"/>
        <v>773</v>
      </c>
    </row>
    <row r="11" spans="1:15" ht="16.350000000000001" customHeight="1">
      <c r="A11" s="1">
        <v>9</v>
      </c>
      <c r="B11" s="4" t="s">
        <v>26</v>
      </c>
      <c r="C11" s="6" t="s">
        <v>17</v>
      </c>
      <c r="D11" s="1">
        <v>467</v>
      </c>
      <c r="E11" s="1">
        <v>397</v>
      </c>
      <c r="F11" s="1">
        <v>38</v>
      </c>
      <c r="G11" s="1">
        <v>30</v>
      </c>
      <c r="H11" s="1">
        <v>15</v>
      </c>
      <c r="I11" s="1">
        <v>21</v>
      </c>
      <c r="J11" s="1">
        <v>50</v>
      </c>
      <c r="K11" s="5">
        <f t="shared" si="0"/>
        <v>1018</v>
      </c>
      <c r="L11" s="7">
        <v>500</v>
      </c>
      <c r="M11" s="7">
        <v>800</v>
      </c>
      <c r="N11" s="5">
        <f t="shared" si="1"/>
        <v>1300</v>
      </c>
      <c r="O11" s="5">
        <f t="shared" si="2"/>
        <v>282</v>
      </c>
    </row>
    <row r="12" spans="1:15" ht="16.350000000000001" customHeight="1">
      <c r="A12" s="1">
        <v>10</v>
      </c>
      <c r="B12" s="4" t="s">
        <v>27</v>
      </c>
      <c r="C12" s="6" t="s">
        <v>17</v>
      </c>
      <c r="D12" s="1">
        <v>356</v>
      </c>
      <c r="E12" s="1">
        <v>489</v>
      </c>
      <c r="F12" s="1">
        <v>64</v>
      </c>
      <c r="G12" s="1">
        <v>25</v>
      </c>
      <c r="H12" s="1">
        <v>28</v>
      </c>
      <c r="I12" s="1">
        <v>65</v>
      </c>
      <c r="J12" s="1">
        <v>40</v>
      </c>
      <c r="K12" s="5">
        <f t="shared" si="0"/>
        <v>1067</v>
      </c>
      <c r="L12" s="7">
        <v>500</v>
      </c>
      <c r="M12" s="7">
        <v>640</v>
      </c>
      <c r="N12" s="5">
        <f t="shared" si="1"/>
        <v>1140</v>
      </c>
      <c r="O12" s="5">
        <f t="shared" si="2"/>
        <v>73</v>
      </c>
    </row>
    <row r="13" spans="1:15" ht="16.350000000000001" customHeight="1">
      <c r="A13" s="1">
        <v>11</v>
      </c>
      <c r="B13" s="4" t="s">
        <v>28</v>
      </c>
      <c r="C13" s="6" t="s">
        <v>17</v>
      </c>
      <c r="D13" s="1">
        <v>489</v>
      </c>
      <c r="E13" s="1">
        <v>40</v>
      </c>
      <c r="F13" s="1">
        <v>55</v>
      </c>
      <c r="G13" s="1">
        <v>127</v>
      </c>
      <c r="H13" s="1">
        <v>15</v>
      </c>
      <c r="I13" s="1">
        <v>35</v>
      </c>
      <c r="J13" s="1">
        <v>39</v>
      </c>
      <c r="K13" s="5">
        <f t="shared" si="0"/>
        <v>800</v>
      </c>
      <c r="L13" s="7">
        <v>500</v>
      </c>
      <c r="M13" s="7">
        <v>600</v>
      </c>
      <c r="N13" s="5">
        <f t="shared" si="1"/>
        <v>1100</v>
      </c>
      <c r="O13" s="5">
        <f t="shared" si="2"/>
        <v>300</v>
      </c>
    </row>
    <row r="14" spans="1:15" ht="16.350000000000001" customHeight="1">
      <c r="A14" s="1">
        <v>12</v>
      </c>
      <c r="B14" s="4" t="s">
        <v>29</v>
      </c>
      <c r="C14" s="6" t="s">
        <v>17</v>
      </c>
      <c r="D14" s="1">
        <v>379</v>
      </c>
      <c r="E14" s="1">
        <v>120</v>
      </c>
      <c r="F14" s="1">
        <v>21</v>
      </c>
      <c r="G14" s="1">
        <v>20</v>
      </c>
      <c r="H14" s="1">
        <v>15</v>
      </c>
      <c r="I14" s="1">
        <v>43</v>
      </c>
      <c r="J14" s="1">
        <v>75</v>
      </c>
      <c r="K14" s="5">
        <f t="shared" si="0"/>
        <v>673</v>
      </c>
      <c r="L14" s="7">
        <v>500</v>
      </c>
      <c r="M14" s="7">
        <v>780</v>
      </c>
      <c r="N14" s="5">
        <f t="shared" si="1"/>
        <v>1280</v>
      </c>
      <c r="O14" s="5">
        <f t="shared" si="2"/>
        <v>607</v>
      </c>
    </row>
    <row r="15" spans="1:15" ht="16.350000000000001" customHeight="1">
      <c r="A15" s="1">
        <v>13</v>
      </c>
      <c r="B15" s="4" t="s">
        <v>30</v>
      </c>
      <c r="C15" s="6" t="s">
        <v>17</v>
      </c>
      <c r="D15" s="1">
        <v>496</v>
      </c>
      <c r="E15" s="1">
        <v>70</v>
      </c>
      <c r="F15" s="1">
        <v>15</v>
      </c>
      <c r="G15" s="1">
        <v>27</v>
      </c>
      <c r="I15" s="1">
        <v>24</v>
      </c>
      <c r="J15" s="1">
        <v>39</v>
      </c>
      <c r="K15" s="5">
        <f t="shared" si="0"/>
        <v>671</v>
      </c>
      <c r="L15" s="7">
        <v>500</v>
      </c>
      <c r="M15" s="7">
        <v>800</v>
      </c>
      <c r="N15" s="5">
        <f t="shared" si="1"/>
        <v>1300</v>
      </c>
      <c r="O15" s="5">
        <f t="shared" si="2"/>
        <v>629</v>
      </c>
    </row>
    <row r="16" spans="1:15" ht="16.350000000000001" customHeight="1">
      <c r="A16" s="1">
        <v>14</v>
      </c>
      <c r="B16" s="4" t="s">
        <v>31</v>
      </c>
      <c r="C16" s="6" t="s">
        <v>19</v>
      </c>
      <c r="D16" s="1">
        <v>503</v>
      </c>
      <c r="E16" s="1">
        <v>20</v>
      </c>
      <c r="F16" s="1">
        <v>20</v>
      </c>
      <c r="G16" s="1">
        <v>55</v>
      </c>
      <c r="H16" s="1">
        <v>24</v>
      </c>
      <c r="I16" s="1">
        <v>15</v>
      </c>
      <c r="J16" s="1">
        <v>42</v>
      </c>
      <c r="K16" s="5">
        <f t="shared" si="0"/>
        <v>679</v>
      </c>
      <c r="L16" s="7">
        <v>500</v>
      </c>
      <c r="M16" s="7">
        <v>600</v>
      </c>
      <c r="N16" s="5">
        <f t="shared" si="1"/>
        <v>1100</v>
      </c>
      <c r="O16" s="5">
        <f t="shared" si="2"/>
        <v>421</v>
      </c>
    </row>
    <row r="17" spans="1:15" ht="16.350000000000001" customHeight="1">
      <c r="A17" s="1">
        <v>15</v>
      </c>
      <c r="B17" s="4" t="s">
        <v>32</v>
      </c>
      <c r="C17" s="6" t="s">
        <v>19</v>
      </c>
      <c r="D17" s="1">
        <v>439</v>
      </c>
      <c r="E17" s="1">
        <v>30</v>
      </c>
      <c r="F17" s="1">
        <v>37</v>
      </c>
      <c r="G17" s="1">
        <v>80</v>
      </c>
      <c r="H17" s="1">
        <v>45</v>
      </c>
      <c r="I17" s="1">
        <v>80</v>
      </c>
      <c r="J17" s="1">
        <v>95</v>
      </c>
      <c r="K17" s="5">
        <f t="shared" si="0"/>
        <v>806</v>
      </c>
      <c r="L17" s="7">
        <v>500</v>
      </c>
      <c r="M17" s="7">
        <v>400</v>
      </c>
      <c r="N17" s="5">
        <f t="shared" si="1"/>
        <v>900</v>
      </c>
      <c r="O17" s="5">
        <f t="shared" si="2"/>
        <v>94</v>
      </c>
    </row>
    <row r="18" spans="1:15" ht="16.350000000000001" customHeight="1">
      <c r="A18" s="1">
        <v>16</v>
      </c>
      <c r="B18" s="4" t="s">
        <v>33</v>
      </c>
      <c r="C18" s="6" t="s">
        <v>19</v>
      </c>
      <c r="D18" s="1">
        <v>328</v>
      </c>
      <c r="E18" s="1">
        <v>50</v>
      </c>
      <c r="F18" s="1">
        <v>43</v>
      </c>
      <c r="G18" s="1">
        <v>45</v>
      </c>
      <c r="H18" s="1">
        <v>40</v>
      </c>
      <c r="I18" s="1">
        <v>24</v>
      </c>
      <c r="J18" s="1">
        <v>128</v>
      </c>
      <c r="K18" s="5">
        <f t="shared" si="0"/>
        <v>658</v>
      </c>
      <c r="L18" s="7">
        <v>500</v>
      </c>
      <c r="M18" s="7">
        <v>400</v>
      </c>
      <c r="N18" s="5">
        <f t="shared" si="1"/>
        <v>900</v>
      </c>
      <c r="O18" s="5">
        <f t="shared" si="2"/>
        <v>242</v>
      </c>
    </row>
    <row r="19" spans="1:15" ht="16.350000000000001" customHeight="1">
      <c r="A19" s="1">
        <v>17</v>
      </c>
      <c r="B19" s="4" t="s">
        <v>34</v>
      </c>
      <c r="C19" s="6" t="s">
        <v>17</v>
      </c>
      <c r="D19" s="1">
        <v>395</v>
      </c>
      <c r="E19" s="1">
        <v>180</v>
      </c>
      <c r="F19" s="1">
        <v>27</v>
      </c>
      <c r="G19" s="1">
        <v>35</v>
      </c>
      <c r="H19" s="1">
        <v>0</v>
      </c>
      <c r="I19" s="1">
        <v>10</v>
      </c>
      <c r="J19" s="1">
        <v>240</v>
      </c>
      <c r="K19" s="5">
        <f t="shared" si="0"/>
        <v>887</v>
      </c>
      <c r="L19" s="7">
        <v>500</v>
      </c>
      <c r="M19" s="7">
        <v>600</v>
      </c>
      <c r="N19" s="5">
        <f t="shared" si="1"/>
        <v>1100</v>
      </c>
      <c r="O19" s="5">
        <f t="shared" si="2"/>
        <v>213</v>
      </c>
    </row>
    <row r="20" spans="1:15" ht="16.350000000000001" customHeight="1">
      <c r="A20" s="1">
        <v>18</v>
      </c>
      <c r="B20" s="4" t="s">
        <v>35</v>
      </c>
      <c r="C20" s="6" t="s">
        <v>19</v>
      </c>
      <c r="D20" s="1">
        <v>225</v>
      </c>
      <c r="E20" s="1">
        <v>320</v>
      </c>
      <c r="F20" s="1">
        <v>46</v>
      </c>
      <c r="G20" s="1">
        <v>65</v>
      </c>
      <c r="H20" s="1">
        <v>20</v>
      </c>
      <c r="I20" s="1">
        <v>20</v>
      </c>
      <c r="J20" s="1">
        <v>20</v>
      </c>
      <c r="K20" s="5">
        <f t="shared" si="0"/>
        <v>716</v>
      </c>
      <c r="L20" s="7">
        <v>500</v>
      </c>
      <c r="M20" s="7">
        <v>380</v>
      </c>
      <c r="N20" s="5">
        <f t="shared" si="1"/>
        <v>880</v>
      </c>
      <c r="O20" s="5">
        <f t="shared" si="2"/>
        <v>164</v>
      </c>
    </row>
    <row r="21" spans="1:15" ht="16.350000000000001" customHeight="1">
      <c r="A21" s="1">
        <v>19</v>
      </c>
      <c r="B21" s="4" t="s">
        <v>36</v>
      </c>
      <c r="C21" s="6" t="s">
        <v>17</v>
      </c>
      <c r="D21" s="1">
        <v>635</v>
      </c>
      <c r="E21" s="1">
        <v>20</v>
      </c>
      <c r="F21" s="1">
        <v>12</v>
      </c>
      <c r="G21" s="1">
        <v>20</v>
      </c>
      <c r="H21" s="1">
        <v>30</v>
      </c>
      <c r="I21" s="1">
        <v>15</v>
      </c>
      <c r="J21" s="1">
        <v>30</v>
      </c>
      <c r="K21" s="5">
        <f t="shared" si="0"/>
        <v>762</v>
      </c>
      <c r="L21" s="7">
        <v>500</v>
      </c>
      <c r="M21" s="7">
        <v>300</v>
      </c>
      <c r="N21" s="5">
        <f t="shared" si="1"/>
        <v>800</v>
      </c>
      <c r="O21" s="5">
        <f t="shared" si="2"/>
        <v>38</v>
      </c>
    </row>
    <row r="22" spans="1:15" ht="16.350000000000001" customHeight="1">
      <c r="A22" s="1">
        <v>20</v>
      </c>
      <c r="B22" s="4" t="s">
        <v>37</v>
      </c>
      <c r="C22" s="6" t="s">
        <v>19</v>
      </c>
      <c r="D22" s="1">
        <v>210</v>
      </c>
      <c r="E22" s="1">
        <v>20</v>
      </c>
      <c r="F22" s="1">
        <v>12</v>
      </c>
      <c r="G22" s="1">
        <v>20</v>
      </c>
      <c r="H22" s="1">
        <v>0</v>
      </c>
      <c r="I22" s="1">
        <v>10</v>
      </c>
      <c r="J22" s="1">
        <v>58</v>
      </c>
      <c r="K22" s="5">
        <f t="shared" si="0"/>
        <v>330</v>
      </c>
      <c r="L22" s="7">
        <v>500</v>
      </c>
      <c r="M22" s="7">
        <v>400</v>
      </c>
      <c r="N22" s="5">
        <f t="shared" si="1"/>
        <v>900</v>
      </c>
      <c r="O22" s="5">
        <f t="shared" si="2"/>
        <v>570</v>
      </c>
    </row>
  </sheetData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3" sqref="A3:D23"/>
    </sheetView>
  </sheetViews>
  <sheetFormatPr defaultRowHeight="14.25"/>
  <cols>
    <col min="1" max="1" width="10.125" customWidth="1"/>
    <col min="2" max="2" width="25.625" bestFit="1" customWidth="1"/>
    <col min="3" max="3" width="18.625" bestFit="1" customWidth="1"/>
    <col min="4" max="4" width="13.875" bestFit="1" customWidth="1"/>
    <col min="5" max="5" width="18.625" bestFit="1" customWidth="1"/>
  </cols>
  <sheetData>
    <row r="1" spans="1:4">
      <c r="A1" s="8" t="s">
        <v>64</v>
      </c>
      <c r="B1" t="s">
        <v>65</v>
      </c>
    </row>
    <row r="3" spans="1:4">
      <c r="A3" s="8" t="s">
        <v>38</v>
      </c>
      <c r="B3" t="s">
        <v>60</v>
      </c>
      <c r="C3" t="s">
        <v>61</v>
      </c>
      <c r="D3" t="s">
        <v>62</v>
      </c>
    </row>
    <row r="4" spans="1:4">
      <c r="A4" s="9" t="s">
        <v>39</v>
      </c>
      <c r="B4" s="10">
        <v>629</v>
      </c>
      <c r="C4" s="10">
        <v>1900</v>
      </c>
      <c r="D4" s="10">
        <v>1271</v>
      </c>
    </row>
    <row r="5" spans="1:4">
      <c r="A5" s="9" t="s">
        <v>40</v>
      </c>
      <c r="B5" s="10">
        <v>1018</v>
      </c>
      <c r="C5" s="10">
        <v>1300</v>
      </c>
      <c r="D5" s="10">
        <v>282</v>
      </c>
    </row>
    <row r="6" spans="1:4">
      <c r="A6" s="9" t="s">
        <v>41</v>
      </c>
      <c r="B6" s="10">
        <v>862</v>
      </c>
      <c r="C6" s="10">
        <v>1500</v>
      </c>
      <c r="D6" s="10">
        <v>638</v>
      </c>
    </row>
    <row r="7" spans="1:4">
      <c r="A7" s="9" t="s">
        <v>42</v>
      </c>
      <c r="B7" s="10">
        <v>673</v>
      </c>
      <c r="C7" s="10">
        <v>1280</v>
      </c>
      <c r="D7" s="10">
        <v>607</v>
      </c>
    </row>
    <row r="8" spans="1:4">
      <c r="A8" s="9" t="s">
        <v>43</v>
      </c>
      <c r="B8" s="10">
        <v>1149</v>
      </c>
      <c r="C8" s="10">
        <v>1700</v>
      </c>
      <c r="D8" s="10">
        <v>551</v>
      </c>
    </row>
    <row r="9" spans="1:4">
      <c r="A9" s="9" t="s">
        <v>44</v>
      </c>
      <c r="B9" s="10">
        <v>671</v>
      </c>
      <c r="C9" s="10">
        <v>1300</v>
      </c>
      <c r="D9" s="10">
        <v>629</v>
      </c>
    </row>
    <row r="10" spans="1:4">
      <c r="A10" s="9" t="s">
        <v>45</v>
      </c>
      <c r="B10" s="10">
        <v>330</v>
      </c>
      <c r="C10" s="10">
        <v>900</v>
      </c>
      <c r="D10" s="10">
        <v>570</v>
      </c>
    </row>
    <row r="11" spans="1:4">
      <c r="A11" s="9" t="s">
        <v>46</v>
      </c>
      <c r="B11" s="10">
        <v>762</v>
      </c>
      <c r="C11" s="10">
        <v>800</v>
      </c>
      <c r="D11" s="10">
        <v>38</v>
      </c>
    </row>
    <row r="12" spans="1:4">
      <c r="A12" s="9" t="s">
        <v>47</v>
      </c>
      <c r="B12" s="10">
        <v>643</v>
      </c>
      <c r="C12" s="10">
        <v>1800</v>
      </c>
      <c r="D12" s="10">
        <v>1157</v>
      </c>
    </row>
    <row r="13" spans="1:4">
      <c r="A13" s="9" t="s">
        <v>48</v>
      </c>
      <c r="B13" s="10">
        <v>920</v>
      </c>
      <c r="C13" s="10">
        <v>1250</v>
      </c>
      <c r="D13" s="10">
        <v>330</v>
      </c>
    </row>
    <row r="14" spans="1:4">
      <c r="A14" s="9" t="s">
        <v>49</v>
      </c>
      <c r="B14" s="10">
        <v>800</v>
      </c>
      <c r="C14" s="10">
        <v>1100</v>
      </c>
      <c r="D14" s="10">
        <v>300</v>
      </c>
    </row>
    <row r="15" spans="1:4">
      <c r="A15" s="9" t="s">
        <v>50</v>
      </c>
      <c r="B15" s="10">
        <v>716</v>
      </c>
      <c r="C15" s="10">
        <v>880</v>
      </c>
      <c r="D15" s="10">
        <v>164</v>
      </c>
    </row>
    <row r="16" spans="1:4">
      <c r="A16" s="9" t="s">
        <v>51</v>
      </c>
      <c r="B16" s="10">
        <v>557</v>
      </c>
      <c r="C16" s="10">
        <v>1330</v>
      </c>
      <c r="D16" s="10">
        <v>773</v>
      </c>
    </row>
    <row r="17" spans="1:4">
      <c r="A17" s="9" t="s">
        <v>52</v>
      </c>
      <c r="B17" s="10">
        <v>887</v>
      </c>
      <c r="C17" s="10">
        <v>1100</v>
      </c>
      <c r="D17" s="10">
        <v>213</v>
      </c>
    </row>
    <row r="18" spans="1:4">
      <c r="A18" s="9" t="s">
        <v>53</v>
      </c>
      <c r="B18" s="10">
        <v>780</v>
      </c>
      <c r="C18" s="10">
        <v>1300</v>
      </c>
      <c r="D18" s="10">
        <v>520</v>
      </c>
    </row>
    <row r="19" spans="1:4">
      <c r="A19" s="9" t="s">
        <v>54</v>
      </c>
      <c r="B19" s="10">
        <v>658</v>
      </c>
      <c r="C19" s="10">
        <v>900</v>
      </c>
      <c r="D19" s="10">
        <v>242</v>
      </c>
    </row>
    <row r="20" spans="1:4">
      <c r="A20" s="9" t="s">
        <v>55</v>
      </c>
      <c r="B20" s="10">
        <v>1067</v>
      </c>
      <c r="C20" s="10">
        <v>1140</v>
      </c>
      <c r="D20" s="10">
        <v>73</v>
      </c>
    </row>
    <row r="21" spans="1:4">
      <c r="A21" s="9" t="s">
        <v>56</v>
      </c>
      <c r="B21" s="10">
        <v>679</v>
      </c>
      <c r="C21" s="10">
        <v>1100</v>
      </c>
      <c r="D21" s="10">
        <v>421</v>
      </c>
    </row>
    <row r="22" spans="1:4">
      <c r="A22" s="9" t="s">
        <v>57</v>
      </c>
      <c r="B22" s="10">
        <v>604</v>
      </c>
      <c r="C22" s="10">
        <v>1250</v>
      </c>
      <c r="D22" s="10">
        <v>646</v>
      </c>
    </row>
    <row r="23" spans="1:4">
      <c r="A23" s="9" t="s">
        <v>58</v>
      </c>
      <c r="B23" s="10">
        <v>806</v>
      </c>
      <c r="C23" s="10">
        <v>900</v>
      </c>
      <c r="D23" s="10">
        <v>94</v>
      </c>
    </row>
    <row r="24" spans="1:4">
      <c r="A24" s="9" t="s">
        <v>59</v>
      </c>
      <c r="B24" s="10">
        <v>15211</v>
      </c>
      <c r="C24" s="10">
        <v>24730</v>
      </c>
      <c r="D24" s="10">
        <v>9519</v>
      </c>
    </row>
  </sheetData>
  <phoneticPr fontId="3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O2" sqref="O2"/>
    </sheetView>
  </sheetViews>
  <sheetFormatPr defaultRowHeight="14.25"/>
  <cols>
    <col min="1" max="1" width="5.875" style="1" customWidth="1"/>
    <col min="2" max="2" width="8.625" style="1" customWidth="1"/>
    <col min="3" max="3" width="5.5" style="1" bestFit="1" customWidth="1"/>
    <col min="4" max="5" width="7.5" style="1" bestFit="1" customWidth="1"/>
    <col min="6" max="6" width="8.125" style="1" customWidth="1"/>
    <col min="7" max="7" width="7.5" style="1" bestFit="1" customWidth="1"/>
    <col min="8" max="8" width="8.75" style="1" customWidth="1"/>
    <col min="9" max="10" width="7.5" style="1" bestFit="1" customWidth="1"/>
    <col min="11" max="11" width="8.75" style="1" customWidth="1"/>
    <col min="12" max="12" width="6.875" style="1" customWidth="1"/>
    <col min="13" max="13" width="6.25" style="1" customWidth="1"/>
    <col min="14" max="14" width="5.625" style="1" customWidth="1"/>
    <col min="15" max="15" width="6" style="1" customWidth="1"/>
    <col min="16" max="16384" width="9" style="1"/>
  </cols>
  <sheetData>
    <row r="1" spans="1:15" ht="25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63</v>
      </c>
    </row>
    <row r="3" spans="1:15" ht="16.350000000000001" customHeight="1">
      <c r="A3" s="1">
        <v>1</v>
      </c>
      <c r="B3" s="4" t="s">
        <v>16</v>
      </c>
      <c r="C3" s="1" t="s">
        <v>17</v>
      </c>
      <c r="D3" s="1">
        <v>297</v>
      </c>
      <c r="E3" s="1">
        <v>263</v>
      </c>
      <c r="F3" s="1">
        <v>45</v>
      </c>
      <c r="G3" s="1">
        <v>15</v>
      </c>
      <c r="H3" s="1">
        <v>20</v>
      </c>
      <c r="I3" s="1">
        <v>20</v>
      </c>
      <c r="J3" s="1">
        <v>120</v>
      </c>
      <c r="K3" s="5">
        <f t="shared" ref="K3:K22" si="0">SUM(D3:J3)</f>
        <v>780</v>
      </c>
      <c r="L3" s="7">
        <v>500</v>
      </c>
      <c r="M3" s="7">
        <v>800</v>
      </c>
      <c r="N3" s="5">
        <f t="shared" ref="N3:N22" si="1">SUM(L3:M3)</f>
        <v>1300</v>
      </c>
      <c r="O3" s="5">
        <f t="shared" ref="O3:O22" si="2">N3-K3</f>
        <v>520</v>
      </c>
    </row>
    <row r="4" spans="1:15" ht="16.350000000000001" customHeight="1">
      <c r="A4" s="1">
        <v>4</v>
      </c>
      <c r="B4" s="4" t="s">
        <v>21</v>
      </c>
      <c r="C4" s="6" t="s">
        <v>17</v>
      </c>
      <c r="D4" s="1">
        <v>421</v>
      </c>
      <c r="E4" s="1">
        <v>50</v>
      </c>
      <c r="F4" s="1">
        <v>37</v>
      </c>
      <c r="H4" s="1">
        <v>20</v>
      </c>
      <c r="I4" s="1">
        <v>50</v>
      </c>
      <c r="J4" s="1">
        <v>65</v>
      </c>
      <c r="K4" s="5">
        <f t="shared" si="0"/>
        <v>643</v>
      </c>
      <c r="L4" s="7">
        <v>500</v>
      </c>
      <c r="M4" s="7">
        <v>1300</v>
      </c>
      <c r="N4" s="5">
        <f t="shared" si="1"/>
        <v>1800</v>
      </c>
      <c r="O4" s="5">
        <f t="shared" si="2"/>
        <v>1157</v>
      </c>
    </row>
    <row r="5" spans="1:15" ht="16.350000000000001" customHeight="1">
      <c r="A5" s="1">
        <v>7</v>
      </c>
      <c r="B5" s="4" t="s">
        <v>24</v>
      </c>
      <c r="C5" s="6" t="s">
        <v>17</v>
      </c>
      <c r="D5" s="1">
        <v>738</v>
      </c>
      <c r="E5" s="1">
        <v>200</v>
      </c>
      <c r="F5" s="1">
        <v>32</v>
      </c>
      <c r="G5" s="1">
        <v>50</v>
      </c>
      <c r="H5" s="1">
        <v>35</v>
      </c>
      <c r="I5" s="1">
        <v>56</v>
      </c>
      <c r="J5" s="1">
        <v>38</v>
      </c>
      <c r="K5" s="5">
        <f t="shared" si="0"/>
        <v>1149</v>
      </c>
      <c r="L5" s="7">
        <v>500</v>
      </c>
      <c r="M5" s="7">
        <v>1200</v>
      </c>
      <c r="N5" s="5">
        <f t="shared" si="1"/>
        <v>1700</v>
      </c>
      <c r="O5" s="5">
        <f t="shared" si="2"/>
        <v>551</v>
      </c>
    </row>
    <row r="6" spans="1:15" ht="16.350000000000001" customHeight="1">
      <c r="A6" s="1">
        <v>9</v>
      </c>
      <c r="B6" s="4" t="s">
        <v>26</v>
      </c>
      <c r="C6" s="6" t="s">
        <v>17</v>
      </c>
      <c r="D6" s="1">
        <v>467</v>
      </c>
      <c r="E6" s="1">
        <v>397</v>
      </c>
      <c r="F6" s="1">
        <v>38</v>
      </c>
      <c r="G6" s="1">
        <v>30</v>
      </c>
      <c r="H6" s="1">
        <v>15</v>
      </c>
      <c r="I6" s="1">
        <v>21</v>
      </c>
      <c r="J6" s="1">
        <v>50</v>
      </c>
      <c r="K6" s="5">
        <f t="shared" si="0"/>
        <v>1018</v>
      </c>
      <c r="L6" s="7">
        <v>500</v>
      </c>
      <c r="M6" s="7">
        <v>800</v>
      </c>
      <c r="N6" s="5">
        <f t="shared" si="1"/>
        <v>1300</v>
      </c>
      <c r="O6" s="5">
        <f t="shared" si="2"/>
        <v>282</v>
      </c>
    </row>
    <row r="7" spans="1:15" ht="16.350000000000001" customHeight="1">
      <c r="A7" s="1">
        <v>10</v>
      </c>
      <c r="B7" s="4" t="s">
        <v>27</v>
      </c>
      <c r="C7" s="6" t="s">
        <v>17</v>
      </c>
      <c r="D7" s="1">
        <v>356</v>
      </c>
      <c r="E7" s="1">
        <v>489</v>
      </c>
      <c r="F7" s="1">
        <v>64</v>
      </c>
      <c r="G7" s="1">
        <v>25</v>
      </c>
      <c r="H7" s="1">
        <v>28</v>
      </c>
      <c r="I7" s="1">
        <v>65</v>
      </c>
      <c r="J7" s="1">
        <v>40</v>
      </c>
      <c r="K7" s="5">
        <f t="shared" si="0"/>
        <v>1067</v>
      </c>
      <c r="L7" s="7">
        <v>500</v>
      </c>
      <c r="M7" s="7">
        <v>640</v>
      </c>
      <c r="N7" s="5">
        <f t="shared" si="1"/>
        <v>1140</v>
      </c>
      <c r="O7" s="5">
        <f t="shared" si="2"/>
        <v>73</v>
      </c>
    </row>
    <row r="8" spans="1:15" ht="16.350000000000001" customHeight="1">
      <c r="A8" s="1">
        <v>11</v>
      </c>
      <c r="B8" s="4" t="s">
        <v>28</v>
      </c>
      <c r="C8" s="6" t="s">
        <v>17</v>
      </c>
      <c r="D8" s="1">
        <v>489</v>
      </c>
      <c r="E8" s="1">
        <v>40</v>
      </c>
      <c r="F8" s="1">
        <v>55</v>
      </c>
      <c r="G8" s="1">
        <v>127</v>
      </c>
      <c r="H8" s="1">
        <v>15</v>
      </c>
      <c r="I8" s="1">
        <v>35</v>
      </c>
      <c r="J8" s="1">
        <v>39</v>
      </c>
      <c r="K8" s="5">
        <f t="shared" si="0"/>
        <v>800</v>
      </c>
      <c r="L8" s="7">
        <v>500</v>
      </c>
      <c r="M8" s="7">
        <v>600</v>
      </c>
      <c r="N8" s="5">
        <f t="shared" si="1"/>
        <v>1100</v>
      </c>
      <c r="O8" s="5">
        <f t="shared" si="2"/>
        <v>300</v>
      </c>
    </row>
    <row r="9" spans="1:15" ht="16.350000000000001" customHeight="1">
      <c r="A9" s="1">
        <v>12</v>
      </c>
      <c r="B9" s="4" t="s">
        <v>29</v>
      </c>
      <c r="C9" s="6" t="s">
        <v>17</v>
      </c>
      <c r="D9" s="1">
        <v>379</v>
      </c>
      <c r="E9" s="1">
        <v>120</v>
      </c>
      <c r="F9" s="1">
        <v>21</v>
      </c>
      <c r="G9" s="1">
        <v>20</v>
      </c>
      <c r="H9" s="1">
        <v>15</v>
      </c>
      <c r="I9" s="1">
        <v>43</v>
      </c>
      <c r="J9" s="1">
        <v>75</v>
      </c>
      <c r="K9" s="5">
        <f t="shared" si="0"/>
        <v>673</v>
      </c>
      <c r="L9" s="7">
        <v>500</v>
      </c>
      <c r="M9" s="7">
        <v>780</v>
      </c>
      <c r="N9" s="5">
        <f t="shared" si="1"/>
        <v>1280</v>
      </c>
      <c r="O9" s="5">
        <f t="shared" si="2"/>
        <v>607</v>
      </c>
    </row>
    <row r="10" spans="1:15" ht="16.350000000000001" customHeight="1">
      <c r="A10" s="1">
        <v>13</v>
      </c>
      <c r="B10" s="4" t="s">
        <v>30</v>
      </c>
      <c r="C10" s="6" t="s">
        <v>17</v>
      </c>
      <c r="D10" s="1">
        <v>496</v>
      </c>
      <c r="E10" s="1">
        <v>70</v>
      </c>
      <c r="F10" s="1">
        <v>15</v>
      </c>
      <c r="G10" s="1">
        <v>27</v>
      </c>
      <c r="I10" s="1">
        <v>24</v>
      </c>
      <c r="J10" s="1">
        <v>39</v>
      </c>
      <c r="K10" s="5">
        <f t="shared" si="0"/>
        <v>671</v>
      </c>
      <c r="L10" s="7">
        <v>500</v>
      </c>
      <c r="M10" s="7">
        <v>800</v>
      </c>
      <c r="N10" s="5">
        <f t="shared" si="1"/>
        <v>1300</v>
      </c>
      <c r="O10" s="5">
        <f t="shared" si="2"/>
        <v>629</v>
      </c>
    </row>
    <row r="11" spans="1:15" ht="16.350000000000001" customHeight="1">
      <c r="A11" s="1">
        <v>17</v>
      </c>
      <c r="B11" s="4" t="s">
        <v>34</v>
      </c>
      <c r="C11" s="6" t="s">
        <v>17</v>
      </c>
      <c r="D11" s="1">
        <v>395</v>
      </c>
      <c r="E11" s="1">
        <v>180</v>
      </c>
      <c r="F11" s="1">
        <v>27</v>
      </c>
      <c r="G11" s="1">
        <v>35</v>
      </c>
      <c r="H11" s="1">
        <v>0</v>
      </c>
      <c r="I11" s="1">
        <v>10</v>
      </c>
      <c r="J11" s="1">
        <v>240</v>
      </c>
      <c r="K11" s="5">
        <f t="shared" si="0"/>
        <v>887</v>
      </c>
      <c r="L11" s="7">
        <v>500</v>
      </c>
      <c r="M11" s="7">
        <v>600</v>
      </c>
      <c r="N11" s="5">
        <f t="shared" si="1"/>
        <v>1100</v>
      </c>
      <c r="O11" s="5">
        <f t="shared" si="2"/>
        <v>213</v>
      </c>
    </row>
    <row r="12" spans="1:15" ht="16.350000000000001" customHeight="1">
      <c r="A12" s="1">
        <v>19</v>
      </c>
      <c r="B12" s="4" t="s">
        <v>36</v>
      </c>
      <c r="C12" s="6" t="s">
        <v>17</v>
      </c>
      <c r="D12" s="1">
        <v>635</v>
      </c>
      <c r="E12" s="1">
        <v>20</v>
      </c>
      <c r="F12" s="1">
        <v>12</v>
      </c>
      <c r="G12" s="1">
        <v>20</v>
      </c>
      <c r="H12" s="1">
        <v>30</v>
      </c>
      <c r="I12" s="1">
        <v>15</v>
      </c>
      <c r="J12" s="1">
        <v>30</v>
      </c>
      <c r="K12" s="5">
        <f t="shared" si="0"/>
        <v>762</v>
      </c>
      <c r="L12" s="7">
        <v>500</v>
      </c>
      <c r="M12" s="7">
        <v>300</v>
      </c>
      <c r="N12" s="5">
        <f t="shared" si="1"/>
        <v>800</v>
      </c>
      <c r="O12" s="5">
        <f t="shared" si="2"/>
        <v>38</v>
      </c>
    </row>
    <row r="13" spans="1:15" ht="16.350000000000001" customHeight="1">
      <c r="A13" s="1">
        <v>2</v>
      </c>
      <c r="B13" s="4" t="s">
        <v>18</v>
      </c>
      <c r="C13" s="1" t="s">
        <v>19</v>
      </c>
      <c r="D13" s="1">
        <v>340</v>
      </c>
      <c r="E13" s="1">
        <v>137</v>
      </c>
      <c r="F13" s="1">
        <v>65</v>
      </c>
      <c r="G13" s="1">
        <v>20</v>
      </c>
      <c r="H13" s="1">
        <v>30</v>
      </c>
      <c r="I13" s="1">
        <v>30</v>
      </c>
      <c r="J13" s="1">
        <v>240</v>
      </c>
      <c r="K13" s="5">
        <f t="shared" si="0"/>
        <v>862</v>
      </c>
      <c r="L13" s="7">
        <v>500</v>
      </c>
      <c r="M13" s="7">
        <v>1000</v>
      </c>
      <c r="N13" s="5">
        <f t="shared" si="1"/>
        <v>1500</v>
      </c>
      <c r="O13" s="5">
        <f t="shared" si="2"/>
        <v>638</v>
      </c>
    </row>
    <row r="14" spans="1:15" ht="16.350000000000001" customHeight="1">
      <c r="A14" s="1">
        <v>3</v>
      </c>
      <c r="B14" s="4" t="s">
        <v>20</v>
      </c>
      <c r="C14" s="6" t="s">
        <v>19</v>
      </c>
      <c r="D14" s="1">
        <v>329</v>
      </c>
      <c r="E14" s="1">
        <v>78</v>
      </c>
      <c r="F14" s="1">
        <v>24</v>
      </c>
      <c r="G14" s="1">
        <v>43</v>
      </c>
      <c r="H14" s="1">
        <v>50</v>
      </c>
      <c r="I14" s="1">
        <v>50</v>
      </c>
      <c r="J14" s="1">
        <v>55</v>
      </c>
      <c r="K14" s="5">
        <f t="shared" si="0"/>
        <v>629</v>
      </c>
      <c r="L14" s="7">
        <v>500</v>
      </c>
      <c r="M14" s="7">
        <v>1400</v>
      </c>
      <c r="N14" s="5">
        <f t="shared" si="1"/>
        <v>1900</v>
      </c>
      <c r="O14" s="5">
        <f t="shared" si="2"/>
        <v>1271</v>
      </c>
    </row>
    <row r="15" spans="1:15" ht="16.350000000000001" customHeight="1">
      <c r="A15" s="1">
        <v>5</v>
      </c>
      <c r="B15" s="4" t="s">
        <v>22</v>
      </c>
      <c r="C15" s="6" t="s">
        <v>19</v>
      </c>
      <c r="D15" s="1">
        <v>327</v>
      </c>
      <c r="E15" s="1">
        <v>36</v>
      </c>
      <c r="F15" s="1">
        <v>44</v>
      </c>
      <c r="G15" s="1">
        <v>43</v>
      </c>
      <c r="H15" s="1">
        <v>40</v>
      </c>
      <c r="I15" s="1">
        <v>35</v>
      </c>
      <c r="J15" s="1">
        <v>79</v>
      </c>
      <c r="K15" s="5">
        <f t="shared" si="0"/>
        <v>604</v>
      </c>
      <c r="L15" s="7">
        <v>500</v>
      </c>
      <c r="M15" s="7">
        <v>750</v>
      </c>
      <c r="N15" s="5">
        <f t="shared" si="1"/>
        <v>1250</v>
      </c>
      <c r="O15" s="5">
        <f t="shared" si="2"/>
        <v>646</v>
      </c>
    </row>
    <row r="16" spans="1:15" ht="16.350000000000001" customHeight="1">
      <c r="A16" s="1">
        <v>6</v>
      </c>
      <c r="B16" s="4" t="s">
        <v>23</v>
      </c>
      <c r="C16" s="6" t="s">
        <v>19</v>
      </c>
      <c r="D16" s="1">
        <v>568</v>
      </c>
      <c r="E16" s="1">
        <v>87</v>
      </c>
      <c r="F16" s="1">
        <v>65</v>
      </c>
      <c r="G16" s="1">
        <v>43</v>
      </c>
      <c r="H16" s="1">
        <v>40</v>
      </c>
      <c r="I16" s="1">
        <v>37</v>
      </c>
      <c r="J16" s="1">
        <v>80</v>
      </c>
      <c r="K16" s="5">
        <f t="shared" si="0"/>
        <v>920</v>
      </c>
      <c r="L16" s="7">
        <v>500</v>
      </c>
      <c r="M16" s="7">
        <v>750</v>
      </c>
      <c r="N16" s="5">
        <f t="shared" si="1"/>
        <v>1250</v>
      </c>
      <c r="O16" s="5">
        <f t="shared" si="2"/>
        <v>330</v>
      </c>
    </row>
    <row r="17" spans="1:15" ht="16.350000000000001" customHeight="1">
      <c r="A17" s="1">
        <v>8</v>
      </c>
      <c r="B17" s="4" t="s">
        <v>25</v>
      </c>
      <c r="C17" s="6" t="s">
        <v>19</v>
      </c>
      <c r="D17" s="1">
        <v>289</v>
      </c>
      <c r="E17" s="1">
        <v>159</v>
      </c>
      <c r="F17" s="1">
        <v>22</v>
      </c>
      <c r="H17" s="1">
        <v>26</v>
      </c>
      <c r="I17" s="1">
        <v>33</v>
      </c>
      <c r="J17" s="1">
        <v>28</v>
      </c>
      <c r="K17" s="5">
        <f t="shared" si="0"/>
        <v>557</v>
      </c>
      <c r="L17" s="7">
        <v>500</v>
      </c>
      <c r="M17" s="7">
        <v>830</v>
      </c>
      <c r="N17" s="5">
        <f t="shared" si="1"/>
        <v>1330</v>
      </c>
      <c r="O17" s="5">
        <f t="shared" si="2"/>
        <v>773</v>
      </c>
    </row>
    <row r="18" spans="1:15" ht="16.350000000000001" customHeight="1">
      <c r="A18" s="1">
        <v>14</v>
      </c>
      <c r="B18" s="4" t="s">
        <v>31</v>
      </c>
      <c r="C18" s="6" t="s">
        <v>19</v>
      </c>
      <c r="D18" s="1">
        <v>503</v>
      </c>
      <c r="E18" s="1">
        <v>20</v>
      </c>
      <c r="F18" s="1">
        <v>20</v>
      </c>
      <c r="G18" s="1">
        <v>55</v>
      </c>
      <c r="H18" s="1">
        <v>24</v>
      </c>
      <c r="I18" s="1">
        <v>15</v>
      </c>
      <c r="J18" s="1">
        <v>42</v>
      </c>
      <c r="K18" s="5">
        <f t="shared" si="0"/>
        <v>679</v>
      </c>
      <c r="L18" s="7">
        <v>500</v>
      </c>
      <c r="M18" s="7">
        <v>600</v>
      </c>
      <c r="N18" s="5">
        <f t="shared" si="1"/>
        <v>1100</v>
      </c>
      <c r="O18" s="5">
        <f t="shared" si="2"/>
        <v>421</v>
      </c>
    </row>
    <row r="19" spans="1:15" ht="16.350000000000001" customHeight="1">
      <c r="A19" s="1">
        <v>15</v>
      </c>
      <c r="B19" s="4" t="s">
        <v>32</v>
      </c>
      <c r="C19" s="6" t="s">
        <v>19</v>
      </c>
      <c r="D19" s="1">
        <v>439</v>
      </c>
      <c r="E19" s="1">
        <v>30</v>
      </c>
      <c r="F19" s="1">
        <v>37</v>
      </c>
      <c r="G19" s="1">
        <v>80</v>
      </c>
      <c r="H19" s="1">
        <v>45</v>
      </c>
      <c r="I19" s="1">
        <v>80</v>
      </c>
      <c r="J19" s="1">
        <v>95</v>
      </c>
      <c r="K19" s="5">
        <f t="shared" si="0"/>
        <v>806</v>
      </c>
      <c r="L19" s="7">
        <v>500</v>
      </c>
      <c r="M19" s="7">
        <v>400</v>
      </c>
      <c r="N19" s="5">
        <f t="shared" si="1"/>
        <v>900</v>
      </c>
      <c r="O19" s="5">
        <f t="shared" si="2"/>
        <v>94</v>
      </c>
    </row>
    <row r="20" spans="1:15" ht="16.350000000000001" customHeight="1">
      <c r="A20" s="1">
        <v>16</v>
      </c>
      <c r="B20" s="4" t="s">
        <v>33</v>
      </c>
      <c r="C20" s="6" t="s">
        <v>19</v>
      </c>
      <c r="D20" s="1">
        <v>328</v>
      </c>
      <c r="E20" s="1">
        <v>50</v>
      </c>
      <c r="F20" s="1">
        <v>43</v>
      </c>
      <c r="G20" s="1">
        <v>45</v>
      </c>
      <c r="H20" s="1">
        <v>40</v>
      </c>
      <c r="I20" s="1">
        <v>24</v>
      </c>
      <c r="J20" s="1">
        <v>128</v>
      </c>
      <c r="K20" s="5">
        <f t="shared" si="0"/>
        <v>658</v>
      </c>
      <c r="L20" s="7">
        <v>500</v>
      </c>
      <c r="M20" s="7">
        <v>400</v>
      </c>
      <c r="N20" s="5">
        <f t="shared" si="1"/>
        <v>900</v>
      </c>
      <c r="O20" s="5">
        <f t="shared" si="2"/>
        <v>242</v>
      </c>
    </row>
    <row r="21" spans="1:15" ht="16.350000000000001" customHeight="1">
      <c r="A21" s="1">
        <v>18</v>
      </c>
      <c r="B21" s="4" t="s">
        <v>35</v>
      </c>
      <c r="C21" s="6" t="s">
        <v>19</v>
      </c>
      <c r="D21" s="1">
        <v>225</v>
      </c>
      <c r="E21" s="1">
        <v>320</v>
      </c>
      <c r="F21" s="1">
        <v>46</v>
      </c>
      <c r="G21" s="1">
        <v>65</v>
      </c>
      <c r="H21" s="1">
        <v>20</v>
      </c>
      <c r="I21" s="1">
        <v>20</v>
      </c>
      <c r="J21" s="1">
        <v>20</v>
      </c>
      <c r="K21" s="5">
        <f t="shared" si="0"/>
        <v>716</v>
      </c>
      <c r="L21" s="7">
        <v>500</v>
      </c>
      <c r="M21" s="7">
        <v>380</v>
      </c>
      <c r="N21" s="5">
        <f t="shared" si="1"/>
        <v>880</v>
      </c>
      <c r="O21" s="5">
        <f t="shared" si="2"/>
        <v>164</v>
      </c>
    </row>
    <row r="22" spans="1:15" ht="16.350000000000001" customHeight="1">
      <c r="A22" s="1">
        <v>20</v>
      </c>
      <c r="B22" s="4" t="s">
        <v>37</v>
      </c>
      <c r="C22" s="6" t="s">
        <v>19</v>
      </c>
      <c r="D22" s="1">
        <v>210</v>
      </c>
      <c r="E22" s="1">
        <v>20</v>
      </c>
      <c r="F22" s="1">
        <v>12</v>
      </c>
      <c r="G22" s="1">
        <v>20</v>
      </c>
      <c r="H22" s="1">
        <v>0</v>
      </c>
      <c r="I22" s="1">
        <v>10</v>
      </c>
      <c r="J22" s="1">
        <v>58</v>
      </c>
      <c r="K22" s="5">
        <f t="shared" si="0"/>
        <v>330</v>
      </c>
      <c r="L22" s="7">
        <v>500</v>
      </c>
      <c r="M22" s="7">
        <v>400</v>
      </c>
      <c r="N22" s="5">
        <f t="shared" si="1"/>
        <v>900</v>
      </c>
      <c r="O22" s="5">
        <f t="shared" si="2"/>
        <v>570</v>
      </c>
    </row>
  </sheetData>
  <sortState ref="A3:O22">
    <sortCondition ref="C2"/>
  </sortState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数据透视表1</vt:lpstr>
      <vt:lpstr>Sheet1!Print_Area</vt:lpstr>
      <vt:lpstr>数据透视表1!Print_Area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2014-04-08T11:18:27Z</dcterms:created>
  <dcterms:modified xsi:type="dcterms:W3CDTF">2014-04-10T10:39:52Z</dcterms:modified>
</cp:coreProperties>
</file>